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S:\50 base carrière\14 rad_Cessation de fonction\08 Rupture conv fonctionnaire ou CDI\"/>
    </mc:Choice>
  </mc:AlternateContent>
  <xr:revisionPtr revIDLastSave="0" documentId="13_ncr:1_{C42DC5ED-51EE-4B88-AD6B-B66F46064168}" xr6:coauthVersionLast="47" xr6:coauthVersionMax="47" xr10:uidLastSave="{00000000-0000-0000-0000-000000000000}"/>
  <bookViews>
    <workbookView xWindow="22932" yWindow="-108" windowWidth="23256" windowHeight="12456" xr2:uid="{00000000-000D-0000-FFFF-FFFF00000000}"/>
  </bookViews>
  <sheets>
    <sheet name="Feuil1" sheetId="1" r:id="rId1"/>
    <sheet name="Feuil2" sheetId="2" r:id="rId2"/>
    <sheet name="Feuil3" sheetId="3" r:id="rId3"/>
  </sheets>
  <definedNames>
    <definedName name="ANNUEL_N1_BRUT">Feuil1!$D$9</definedName>
    <definedName name="MENSUEL_N1_BRUT">Feuil1!$G$9</definedName>
    <definedName name="_xlnm.Print_Area" localSheetId="0">Feuil1!$A$1:$H$70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C58" i="1" l="1"/>
  <c r="C57" i="1"/>
  <c r="C56" i="1"/>
  <c r="C55" i="1"/>
  <c r="C41" i="1"/>
  <c r="E41" i="1" s="1"/>
  <c r="F41" i="1" s="1"/>
  <c r="G41" i="1" s="1"/>
  <c r="D41" i="1"/>
  <c r="C42" i="1"/>
  <c r="E42" i="1" s="1"/>
  <c r="F42" i="1" s="1"/>
  <c r="G42" i="1" s="1"/>
  <c r="D42" i="1"/>
  <c r="C43" i="1"/>
  <c r="E43" i="1" s="1"/>
  <c r="F43" i="1" s="1"/>
  <c r="D43" i="1"/>
  <c r="G43" i="1" l="1"/>
  <c r="H43" i="1" s="1"/>
  <c r="H41" i="1"/>
  <c r="H42" i="1"/>
  <c r="G63" i="1"/>
  <c r="C39" i="1"/>
  <c r="C40" i="1"/>
  <c r="C44" i="1"/>
  <c r="D32" i="1"/>
  <c r="D33" i="1"/>
  <c r="D34" i="1"/>
  <c r="D35" i="1"/>
  <c r="D36" i="1"/>
  <c r="D37" i="1"/>
  <c r="D38" i="1"/>
  <c r="D39" i="1"/>
  <c r="D40" i="1"/>
  <c r="D44" i="1"/>
  <c r="C38" i="1"/>
  <c r="C37" i="1"/>
  <c r="C36" i="1"/>
  <c r="E36" i="1" s="1"/>
  <c r="C35" i="1"/>
  <c r="C34" i="1"/>
  <c r="C33" i="1"/>
  <c r="C32" i="1"/>
  <c r="E32" i="1" s="1"/>
  <c r="C31" i="1"/>
  <c r="D31" i="1"/>
  <c r="E33" i="1" l="1"/>
  <c r="F33" i="1" s="1"/>
  <c r="E37" i="1"/>
  <c r="F37" i="1" s="1"/>
  <c r="E44" i="1"/>
  <c r="F44" i="1" s="1"/>
  <c r="E40" i="1"/>
  <c r="F40" i="1" s="1"/>
  <c r="G40" i="1" s="1"/>
  <c r="H40" i="1" s="1"/>
  <c r="E38" i="1"/>
  <c r="F38" i="1" s="1"/>
  <c r="E34" i="1"/>
  <c r="F34" i="1" s="1"/>
  <c r="G34" i="1" s="1"/>
  <c r="E31" i="1"/>
  <c r="F31" i="1" s="1"/>
  <c r="E35" i="1"/>
  <c r="F35" i="1" s="1"/>
  <c r="G35" i="1" s="1"/>
  <c r="E39" i="1"/>
  <c r="G37" i="1"/>
  <c r="H37" i="1" s="1"/>
  <c r="F36" i="1"/>
  <c r="F32" i="1"/>
  <c r="G33" i="1" l="1"/>
  <c r="H33" i="1" s="1"/>
  <c r="G38" i="1"/>
  <c r="H38" i="1" s="1"/>
  <c r="G31" i="1"/>
  <c r="H31" i="1" s="1"/>
  <c r="E46" i="1"/>
  <c r="G44" i="1"/>
  <c r="H44" i="1" s="1"/>
  <c r="F39" i="1"/>
  <c r="G39" i="1" s="1"/>
  <c r="H39" i="1" s="1"/>
  <c r="H35" i="1"/>
  <c r="G36" i="1"/>
  <c r="H36" i="1" s="1"/>
  <c r="H34" i="1"/>
  <c r="G32" i="1"/>
  <c r="H32" i="1" s="1"/>
  <c r="F55" i="1" l="1"/>
  <c r="B55" i="1" s="1"/>
  <c r="D55" i="1" s="1"/>
  <c r="F46" i="1"/>
  <c r="D66" i="1" s="1"/>
  <c r="G46" i="1" l="1"/>
  <c r="H46" i="1" s="1"/>
  <c r="F56" i="1"/>
  <c r="B56" i="1" l="1"/>
  <c r="D56" i="1" s="1"/>
  <c r="F57" i="1"/>
  <c r="F58" i="1" s="1"/>
  <c r="B58" i="1" s="1"/>
  <c r="D58" i="1" s="1"/>
  <c r="B57" i="1" l="1"/>
  <c r="D57" i="1" l="1"/>
  <c r="D60" i="1" s="1"/>
</calcChain>
</file>

<file path=xl/sharedStrings.xml><?xml version="1.0" encoding="utf-8"?>
<sst xmlns="http://schemas.openxmlformats.org/spreadsheetml/2006/main" count="43" uniqueCount="39">
  <si>
    <t>jusqu'à 10 ans</t>
  </si>
  <si>
    <t xml:space="preserve">10 à 15 ans </t>
  </si>
  <si>
    <t>15 à 20 ans</t>
  </si>
  <si>
    <t>20 à 24 ans</t>
  </si>
  <si>
    <t>Remboursements de frais</t>
  </si>
  <si>
    <t>Majorations et indexations liées à une affectation outre-mer</t>
  </si>
  <si>
    <t>Indemnité de résidence à l'étranger</t>
  </si>
  <si>
    <t>Primes et indemnités de changement de résidence, de primo-affectation, liées à la mobilité géographique et aux restructurations</t>
  </si>
  <si>
    <t>Indemnités d'enseignement ou de jury et autres indemnités non directement liées à l'emploi.</t>
  </si>
  <si>
    <t>Lorsque l'agent avait un logement de fonction, le montant des primes et indemnités pris en compte est celui qu'il aurait perçu s'il n'avait pas bénéficié de ce logement</t>
  </si>
  <si>
    <t>1/ Rémunération brute année N -1</t>
  </si>
  <si>
    <t>3/ Calcul</t>
  </si>
  <si>
    <t>Calcul de l'Indemnité Spécifique de Rupture Conventionnelle</t>
  </si>
  <si>
    <t>durée jours</t>
  </si>
  <si>
    <t>à plafonner à 24 ans soit G 42</t>
  </si>
  <si>
    <t>Total Plancher</t>
  </si>
  <si>
    <t>P</t>
  </si>
  <si>
    <t>Total Plafond</t>
  </si>
  <si>
    <t>ans</t>
  </si>
  <si>
    <t>mois</t>
  </si>
  <si>
    <t>jours</t>
  </si>
  <si>
    <t>année(s)</t>
  </si>
  <si>
    <t>montants</t>
  </si>
  <si>
    <t>part retenue</t>
  </si>
  <si>
    <t>Compléter les cases oranges</t>
  </si>
  <si>
    <t xml:space="preserve">* éléments à exclure : </t>
  </si>
  <si>
    <t>coéf. de proratisation  (x/35)</t>
  </si>
  <si>
    <t>Rémunération brute versée l'année antérieure :</t>
  </si>
  <si>
    <r>
      <t>2/ Service effectif</t>
    </r>
    <r>
      <rPr>
        <b/>
        <u/>
        <vertAlign val="superscript"/>
        <sz val="14"/>
        <color theme="0"/>
        <rFont val="Calibri"/>
        <family val="2"/>
        <scheme val="minor"/>
      </rPr>
      <t>(1)</t>
    </r>
    <r>
      <rPr>
        <b/>
        <u/>
        <sz val="14"/>
        <color theme="0"/>
        <rFont val="Calibri"/>
        <family val="2"/>
        <scheme val="minor"/>
      </rPr>
      <t xml:space="preserve"> de l'agent dans les 3 versants de la fonction publique</t>
    </r>
  </si>
  <si>
    <t>Se reporter à la note pour le congé parental</t>
  </si>
  <si>
    <t>fin de période</t>
  </si>
  <si>
    <t>début de période</t>
  </si>
  <si>
    <r>
      <rPr>
        <b/>
        <i/>
        <sz val="11"/>
        <color rgb="FFFF0000"/>
        <rFont val="Calibri"/>
        <family val="2"/>
        <scheme val="minor"/>
      </rPr>
      <t xml:space="preserve">Attention, le calcul est ici proposé en années pleines. </t>
    </r>
    <r>
      <rPr>
        <i/>
        <sz val="11"/>
        <color rgb="FFFF0000"/>
        <rFont val="Calibri"/>
        <family val="2"/>
        <scheme val="minor"/>
      </rPr>
      <t xml:space="preserve">
Si le code du travail prévoit expressément qu'en cas d'année incomplète, l'indemnité est calculée proportionnellement au nombre de mois complets, la réglementation pour la fonction publique ne prévoit rien d'équivalent. 
Il convient de surveiller une éventuelle circulaire ministérielle venant préciser ce point.
</t>
    </r>
  </si>
  <si>
    <r>
      <rPr>
        <b/>
        <i/>
        <sz val="11"/>
        <color rgb="FFFF0000"/>
        <rFont val="Calibri"/>
        <family val="2"/>
        <scheme val="minor"/>
      </rPr>
      <t xml:space="preserve">Prendre le montant </t>
    </r>
    <r>
      <rPr>
        <b/>
        <i/>
        <u/>
        <sz val="11"/>
        <color rgb="FFFF0000"/>
        <rFont val="Calibri"/>
        <family val="2"/>
        <scheme val="minor"/>
      </rPr>
      <t>réel</t>
    </r>
    <r>
      <rPr>
        <b/>
        <i/>
        <sz val="11"/>
        <color rgb="FFFF0000"/>
        <rFont val="Calibri"/>
        <family val="2"/>
        <scheme val="minor"/>
      </rPr>
      <t xml:space="preserve"> de l'année N-1 (incluant le régime indemnitaire perçu*) </t>
    </r>
    <r>
      <rPr>
        <i/>
        <sz val="11"/>
        <color rgb="FFFF0000"/>
        <rFont val="Calibri"/>
        <family val="2"/>
        <scheme val="minor"/>
      </rPr>
      <t xml:space="preserve">
Attention, en l'absence de réglementation le prévoyant et au regard de la jurisprudence sur l'indémnité de départ volontaire, un agent qui n'aurait pas perçu de rémunération l'année N-1 ou un agent à demi traitement ne pourra faire valoir une rémunération tel qu'il aurait pu la percevoir s'il avait occupé son emploi à temps plein.
</t>
    </r>
  </si>
  <si>
    <r>
      <t>(1) le décret précise que l'ancienneté tient compte des durées de services effectifs* accomplis dans la fonction publique de l'Etat, la fonction publique territoriale et dans la fonction publique hospitalière. (prendre en compte les contrats précédents y compris contrat avec l'asso en cas de reprise de service)
Pour le congé parental, faire la distinction entre les périodes accordées avant et après le 1er octobre 2012. Les positions hors activité et détachement, tel que la disponibilité pour les agents titulaires ou les congés sans traitement pour les agents contractuels</t>
    </r>
    <r>
      <rPr>
        <i/>
        <vertAlign val="superscript"/>
        <sz val="9"/>
        <color theme="1"/>
        <rFont val="Calibri"/>
        <family val="2"/>
        <scheme val="minor"/>
      </rPr>
      <t>(2)</t>
    </r>
    <r>
      <rPr>
        <i/>
        <sz val="9"/>
        <color theme="1"/>
        <rFont val="Calibri"/>
        <family val="2"/>
        <scheme val="minor"/>
      </rPr>
      <t xml:space="preserve"> doivent être décomptés. 
(2) Les congés des contractuels non assimilés à des périodes de travail effectif :
- congé sans droit à traitement pour raison de santé, pour maternité, paternité, accueil d’un enfant ou adoption, 
- Une partie du congé parental (La durée du congé parental est prise en compte dans sa totalité la première année puis pour moitié les années suivantes, pour le calcul de l'ancienneté ou de la durée de services effectifs exigées du congé parental).
- congé sans rémunération pour se rendre dans les D.O.M., les collectivités d’outre-mer, la Nouvelle-Calédonie ou à l’étranger en vue de l’adoption d’un ou plusieurs enfants, 
- congé pour raisons familiales prévu à l’article 15
- congé convenances personnelles prévu à l’article 17
- congé pour création d’entreprise prévu à l’article 18, 
- congé pour fonction gouvernementale ou mandat politique prévu à l’article 19,
- congé de mobilité prévu à l’article 35-2, 
- congé en vue de suivre un cycle préparatoire à un concours de la fonction publique ou période de stage préalable à une titularisation prévu à l’article 35-3, 
</t>
    </r>
  </si>
  <si>
    <t>ne peut pas non plus être supérieur à 1/24 de la rémunération brute annuelle par année d’ancienneté, dans la limite de 24 ans d’ancienneté, soit :</t>
  </si>
  <si>
    <t>Décret n° 2026-746 du 6 août 2026 modifiant le décret n° 2019-1596 du 31 décembre 2019 relatif à l'indemnité spécifique de rupture conventionnelle dans la fonction publique et portant diverses dispositions relatives aux dispositifs indemnitaires d'accompagnement des agents dans leurs transitions professionnelles</t>
  </si>
  <si>
    <t>articles L. 552-1 à L. 552-5 </t>
  </si>
  <si>
    <t xml:space="preserve">art. 2, Le montant de l'indemnité ne peut pas être inférieur aux montants suivants :
- 1/6 de mois de rémunération brute par année d'ancienneté pour les années jusqu'à 10 ans ;
- 1/5 de mois de rémunération brute par année d'ancienneté pour les années à partir de 10 ans et jusqu'à 15 ans ;
-1/4 mois de rémunération brute par année d'ancienneté à partir de 15 ans et jusqu'à 20 ans ;
-1/3 de mois de rémunération brute par année d'ancienneté à partir de 20 ans et jusqu'à 24 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</si>
</sst>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7"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
      <i/>
      <sz val="10"/>
      <color theme="1"/>
      <name val="Arial"/>
      <family val="2"/>
    </font>
    <font>
      <u/>
      <sz val="11"/>
      <color theme="10"/>
      <name val="Calibri"/>
      <family val="2"/>
      <scheme val="minor"/>
    </font>
    <font>
      <b/>
      <i/>
      <sz val="10"/>
      <color theme="1"/>
      <name val="Arial"/>
      <family val="2"/>
    </font>
    <font>
      <b/>
      <i/>
      <sz val="15"/>
      <color theme="0"/>
      <name val="Calibri"/>
      <family val="2"/>
      <scheme val="minor"/>
    </font>
    <font>
      <b/>
      <u/>
      <sz val="11"/>
      <color theme="0"/>
      <name val="Calibri"/>
      <family val="2"/>
      <scheme val="minor"/>
    </font>
    <font>
      <sz val="12"/>
      <name val="Arial"/>
      <family val="2"/>
    </font>
    <font>
      <i/>
      <sz val="11"/>
      <color rgb="FFFF0000"/>
      <name val="Calibri"/>
      <family val="2"/>
      <scheme val="minor"/>
    </font>
    <font>
      <sz val="11"/>
      <color theme="1"/>
      <name val="Wingdings 2"/>
      <family val="1"/>
      <charset val="2"/>
    </font>
    <font>
      <b/>
      <u/>
      <sz val="11"/>
      <color theme="10"/>
      <name val="Calibri"/>
      <family val="2"/>
      <scheme val="minor"/>
    </font>
    <font>
      <b/>
      <i/>
      <sz val="11"/>
      <color rgb="FFFF0000"/>
      <name val="Calibri"/>
      <family val="2"/>
      <scheme val="minor"/>
    </font>
    <font>
      <b/>
      <i/>
      <sz val="14"/>
      <color rgb="FF0070C0"/>
      <name val="Calibri"/>
      <family val="2"/>
      <scheme val="minor"/>
    </font>
    <font>
      <b/>
      <sz val="11"/>
      <name val="Calibri"/>
      <family val="2"/>
      <scheme val="minor"/>
    </font>
    <font>
      <i/>
      <sz val="11"/>
      <color theme="1"/>
      <name val="Calibri"/>
      <family val="2"/>
      <scheme val="minor"/>
    </font>
    <font>
      <b/>
      <i/>
      <sz val="11"/>
      <color rgb="FFC00000"/>
      <name val="Calibri"/>
      <family val="2"/>
      <scheme val="minor"/>
    </font>
    <font>
      <b/>
      <sz val="12"/>
      <name val="Arial"/>
      <family val="2"/>
    </font>
    <font>
      <sz val="12"/>
      <color theme="1"/>
      <name val="Arial"/>
      <family val="2"/>
    </font>
    <font>
      <i/>
      <sz val="12"/>
      <color theme="0" tint="-0.499984740745262"/>
      <name val="Arial"/>
      <family val="2"/>
    </font>
    <font>
      <b/>
      <u/>
      <sz val="14"/>
      <color theme="0"/>
      <name val="Calibri"/>
      <family val="2"/>
      <scheme val="minor"/>
    </font>
    <font>
      <b/>
      <i/>
      <sz val="18"/>
      <color theme="0"/>
      <name val="Calibri"/>
      <family val="2"/>
      <scheme val="minor"/>
    </font>
    <font>
      <sz val="12"/>
      <color theme="1"/>
      <name val="Calibri"/>
      <family val="2"/>
      <scheme val="minor"/>
    </font>
    <font>
      <b/>
      <u/>
      <sz val="14"/>
      <color theme="1"/>
      <name val="Calibri"/>
      <family val="2"/>
      <scheme val="minor"/>
    </font>
    <font>
      <b/>
      <u/>
      <vertAlign val="superscript"/>
      <sz val="14"/>
      <color theme="0"/>
      <name val="Calibri"/>
      <family val="2"/>
      <scheme val="minor"/>
    </font>
    <font>
      <u/>
      <sz val="8"/>
      <color theme="10"/>
      <name val="Calibri"/>
      <family val="2"/>
      <scheme val="minor"/>
    </font>
    <font>
      <b/>
      <i/>
      <u/>
      <sz val="11"/>
      <color rgb="FFFF0000"/>
      <name val="Calibri"/>
      <family val="2"/>
      <scheme val="minor"/>
    </font>
    <font>
      <i/>
      <sz val="9"/>
      <color theme="1"/>
      <name val="Calibri"/>
      <family val="2"/>
      <scheme val="minor"/>
    </font>
    <font>
      <i/>
      <vertAlign val="superscript"/>
      <sz val="9"/>
      <color theme="1"/>
      <name val="Calibri"/>
      <family val="2"/>
      <scheme val="minor"/>
    </font>
    <font>
      <b/>
      <i/>
      <sz val="11"/>
      <color theme="4"/>
      <name val="Arial"/>
      <family val="2"/>
    </font>
    <font>
      <i/>
      <sz val="11"/>
      <color theme="4"/>
      <name val="Calibri"/>
      <family val="2"/>
      <scheme val="minor"/>
    </font>
    <font>
      <sz val="11"/>
      <name val="Calibri"/>
      <family val="2"/>
      <scheme val="minor"/>
    </font>
    <font>
      <sz val="11"/>
      <color rgb="FFFF0000"/>
      <name val="Calibri"/>
      <family val="2"/>
      <scheme val="minor"/>
    </font>
    <font>
      <sz val="14"/>
      <color rgb="FFFF0000"/>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double">
        <color indexed="64"/>
      </left>
      <right/>
      <top/>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right style="double">
        <color indexed="64"/>
      </right>
      <top/>
      <bottom/>
      <diagonal/>
    </border>
    <border>
      <left/>
      <right style="double">
        <color indexed="64"/>
      </right>
      <top style="double">
        <color indexed="64"/>
      </top>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theme="0"/>
      </left>
      <right style="thin">
        <color rgb="FF0070C0"/>
      </right>
      <top style="thin">
        <color theme="0"/>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rgb="FF0070C0"/>
      </right>
      <top/>
      <bottom style="thin">
        <color theme="0"/>
      </bottom>
      <diagonal/>
    </border>
    <border>
      <left/>
      <right style="thin">
        <color theme="0"/>
      </right>
      <top style="thin">
        <color theme="0"/>
      </top>
      <bottom style="thin">
        <color theme="0"/>
      </bottom>
      <diagonal/>
    </border>
    <border>
      <left/>
      <right style="thin">
        <color rgb="FF0070C0"/>
      </right>
      <top style="thin">
        <color theme="0"/>
      </top>
      <bottom style="thin">
        <color theme="0"/>
      </bottom>
      <diagonal/>
    </border>
    <border>
      <left/>
      <right style="thin">
        <color rgb="FF0070C0"/>
      </right>
      <top/>
      <bottom/>
      <diagonal/>
    </border>
    <border>
      <left/>
      <right style="thin">
        <color rgb="FF0070C0"/>
      </right>
      <top style="thin">
        <color theme="0"/>
      </top>
      <bottom/>
      <diagonal/>
    </border>
    <border>
      <left style="thin">
        <color theme="4"/>
      </left>
      <right style="thin">
        <color rgb="FF0070C0"/>
      </right>
      <top style="thin">
        <color rgb="FF0070C0"/>
      </top>
      <bottom style="thin">
        <color rgb="FF0070C0"/>
      </bottom>
      <diagonal/>
    </border>
    <border>
      <left/>
      <right/>
      <top style="thin">
        <color theme="0"/>
      </top>
      <bottom style="thin">
        <color theme="0"/>
      </bottom>
      <diagonal/>
    </border>
    <border>
      <left style="thin">
        <color rgb="FF0070C0"/>
      </left>
      <right style="thin">
        <color rgb="FF0070C0"/>
      </right>
      <top style="thin">
        <color rgb="FF0070C0"/>
      </top>
      <bottom style="double">
        <color theme="4"/>
      </bottom>
      <diagonal/>
    </border>
    <border>
      <left/>
      <right/>
      <top style="double">
        <color theme="4"/>
      </top>
      <bottom/>
      <diagonal/>
    </border>
    <border>
      <left style="double">
        <color theme="4"/>
      </left>
      <right style="double">
        <color theme="4"/>
      </right>
      <top style="double">
        <color theme="4"/>
      </top>
      <bottom style="double">
        <color theme="4"/>
      </bottom>
      <diagonal/>
    </border>
    <border>
      <left style="thin">
        <color theme="0"/>
      </left>
      <right/>
      <top style="thin">
        <color theme="0"/>
      </top>
      <bottom style="thin">
        <color theme="0"/>
      </bottom>
      <diagonal/>
    </border>
    <border>
      <left/>
      <right style="thin">
        <color theme="0"/>
      </right>
      <top/>
      <bottom style="thin">
        <color theme="0"/>
      </bottom>
      <diagonal/>
    </border>
    <border>
      <left/>
      <right style="thin">
        <color theme="0"/>
      </right>
      <top/>
      <bottom/>
      <diagonal/>
    </border>
    <border>
      <left/>
      <right/>
      <top/>
      <bottom style="thin">
        <color theme="0"/>
      </bottom>
      <diagonal/>
    </border>
    <border>
      <left style="thin">
        <color theme="0"/>
      </left>
      <right style="thin">
        <color theme="0"/>
      </right>
      <top/>
      <bottom style="thin">
        <color theme="0"/>
      </bottom>
      <diagonal/>
    </border>
    <border>
      <left style="thin">
        <color rgb="FF0070C0"/>
      </left>
      <right/>
      <top/>
      <bottom/>
      <diagonal/>
    </border>
    <border>
      <left/>
      <right style="medium">
        <color indexed="64"/>
      </right>
      <top/>
      <bottom/>
      <diagonal/>
    </border>
    <border>
      <left/>
      <right/>
      <top style="thin">
        <color rgb="FF0070C0"/>
      </top>
      <bottom/>
      <diagonal/>
    </border>
    <border>
      <left/>
      <right/>
      <top/>
      <bottom style="double">
        <color theme="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6" fillId="0" borderId="0" applyNumberFormat="0" applyFill="0" applyBorder="0" applyAlignment="0" applyProtection="0"/>
    <xf numFmtId="9" fontId="36" fillId="0" borderId="0" applyFont="0" applyFill="0" applyBorder="0" applyAlignment="0" applyProtection="0"/>
  </cellStyleXfs>
  <cellXfs count="108">
    <xf numFmtId="0" fontId="0" fillId="0" borderId="0" xfId="0"/>
    <xf numFmtId="0" fontId="0" fillId="2" borderId="0" xfId="0" applyFill="1"/>
    <xf numFmtId="0" fontId="0" fillId="0" borderId="0" xfId="0" applyAlignment="1">
      <alignment vertical="center"/>
    </xf>
    <xf numFmtId="0" fontId="23" fillId="5" borderId="0" xfId="0" applyFont="1" applyFill="1" applyAlignment="1" applyProtection="1">
      <alignment horizontal="center" vertical="center"/>
    </xf>
    <xf numFmtId="0" fontId="8" fillId="2" borderId="0" xfId="0" applyFont="1" applyFill="1" applyAlignment="1" applyProtection="1">
      <alignment horizontal="center" vertical="center"/>
    </xf>
    <xf numFmtId="0" fontId="17" fillId="3" borderId="0" xfId="0" applyFont="1" applyFill="1" applyAlignment="1" applyProtection="1">
      <alignment horizontal="center" vertical="center"/>
    </xf>
    <xf numFmtId="0" fontId="0" fillId="0" borderId="0" xfId="0" applyAlignment="1" applyProtection="1">
      <alignment vertical="center"/>
    </xf>
    <xf numFmtId="0" fontId="18" fillId="0" borderId="0" xfId="0" applyFont="1" applyAlignment="1" applyProtection="1">
      <alignment horizontal="center" vertical="center" wrapText="1"/>
    </xf>
    <xf numFmtId="0" fontId="17" fillId="2" borderId="0" xfId="0" applyFont="1" applyFill="1" applyProtection="1"/>
    <xf numFmtId="0" fontId="0" fillId="0" borderId="0" xfId="0" applyProtection="1"/>
    <xf numFmtId="0" fontId="22" fillId="5" borderId="0" xfId="0" applyFont="1" applyFill="1" applyAlignment="1" applyProtection="1">
      <alignment vertical="center"/>
    </xf>
    <xf numFmtId="0" fontId="0" fillId="5" borderId="0" xfId="0" applyFill="1" applyProtection="1"/>
    <xf numFmtId="0" fontId="0" fillId="2" borderId="0" xfId="0" applyFill="1" applyAlignment="1" applyProtection="1">
      <alignment horizontal="right" vertical="center"/>
    </xf>
    <xf numFmtId="0" fontId="0" fillId="2" borderId="28" xfId="0" applyFill="1" applyBorder="1" applyAlignment="1" applyProtection="1">
      <alignment horizontal="right" vertical="center"/>
    </xf>
    <xf numFmtId="0" fontId="3" fillId="2" borderId="0" xfId="0" applyFont="1" applyFill="1" applyProtection="1"/>
    <xf numFmtId="164" fontId="3" fillId="2" borderId="0" xfId="0" applyNumberFormat="1" applyFont="1" applyFill="1" applyProtection="1"/>
    <xf numFmtId="0" fontId="25" fillId="2" borderId="0" xfId="0" applyFont="1" applyFill="1" applyAlignment="1" applyProtection="1">
      <alignment vertical="center"/>
    </xf>
    <xf numFmtId="0" fontId="0" fillId="2" borderId="0" xfId="0" applyFill="1" applyProtection="1"/>
    <xf numFmtId="164" fontId="24" fillId="2" borderId="0" xfId="0" applyNumberFormat="1" applyFont="1" applyFill="1" applyAlignment="1" applyProtection="1">
      <alignment horizontal="center" vertical="center"/>
    </xf>
    <xf numFmtId="0" fontId="11" fillId="0" borderId="0" xfId="0" applyFont="1" applyAlignment="1" applyProtection="1">
      <alignment horizontal="justify" vertical="justify" wrapText="1"/>
    </xf>
    <xf numFmtId="0" fontId="11" fillId="0" borderId="0" xfId="0" applyFont="1" applyAlignment="1" applyProtection="1">
      <alignment horizontal="justify" vertical="justify" wrapText="1"/>
    </xf>
    <xf numFmtId="0" fontId="13" fillId="0" borderId="0" xfId="1" applyFont="1" applyAlignment="1" applyProtection="1">
      <alignment horizontal="center" vertical="center"/>
    </xf>
    <xf numFmtId="0" fontId="13" fillId="0" borderId="0" xfId="1" applyFont="1" applyAlignment="1" applyProtection="1">
      <alignment horizontal="center" vertical="center"/>
    </xf>
    <xf numFmtId="0" fontId="12" fillId="0" borderId="0" xfId="0" applyFont="1" applyAlignment="1" applyProtection="1">
      <alignment horizontal="right" vertical="justify"/>
    </xf>
    <xf numFmtId="0" fontId="17" fillId="0" borderId="0" xfId="0" applyFont="1" applyAlignment="1" applyProtection="1">
      <alignment horizontal="justify" vertical="justify"/>
    </xf>
    <xf numFmtId="0" fontId="5" fillId="0" borderId="0" xfId="0" applyFont="1" applyAlignment="1" applyProtection="1">
      <alignment horizontal="justify" vertical="justify"/>
    </xf>
    <xf numFmtId="0" fontId="5" fillId="0" borderId="0" xfId="0" applyFont="1" applyAlignment="1" applyProtection="1">
      <alignment horizontal="justify" vertical="justify" wrapText="1"/>
    </xf>
    <xf numFmtId="0" fontId="5" fillId="0" borderId="0" xfId="0" applyFont="1" applyAlignment="1" applyProtection="1">
      <alignment horizontal="justify" vertical="justify"/>
    </xf>
    <xf numFmtId="0" fontId="0" fillId="0" borderId="0" xfId="0" applyAlignment="1" applyProtection="1">
      <alignment horizontal="justify" vertical="justify"/>
    </xf>
    <xf numFmtId="0" fontId="5" fillId="0" borderId="0" xfId="0" applyFont="1" applyAlignment="1" applyProtection="1">
      <alignment wrapText="1"/>
    </xf>
    <xf numFmtId="0" fontId="3" fillId="5" borderId="0" xfId="0" applyFont="1" applyFill="1" applyProtection="1"/>
    <xf numFmtId="0" fontId="22" fillId="2" borderId="0" xfId="0" applyFont="1" applyFill="1" applyAlignment="1" applyProtection="1">
      <alignment vertical="center"/>
    </xf>
    <xf numFmtId="0" fontId="29" fillId="2" borderId="0" xfId="0" applyFont="1" applyFill="1" applyAlignment="1" applyProtection="1">
      <alignment horizontal="justify" vertical="justify" wrapText="1"/>
    </xf>
    <xf numFmtId="0" fontId="27" fillId="2" borderId="0" xfId="1" applyFont="1" applyFill="1" applyAlignment="1" applyProtection="1">
      <alignment horizontal="justify" vertical="justify" wrapText="1"/>
    </xf>
    <xf numFmtId="0" fontId="1" fillId="5" borderId="7" xfId="0" applyFont="1" applyFill="1" applyBorder="1" applyAlignment="1" applyProtection="1">
      <alignment horizontal="center" vertical="center" wrapText="1"/>
    </xf>
    <xf numFmtId="0" fontId="1" fillId="2" borderId="27" xfId="0" applyFont="1" applyFill="1" applyBorder="1" applyAlignment="1" applyProtection="1">
      <alignment horizontal="center" vertical="center" wrapText="1"/>
    </xf>
    <xf numFmtId="0" fontId="1" fillId="2" borderId="13" xfId="0" applyFont="1" applyFill="1" applyBorder="1" applyAlignment="1" applyProtection="1">
      <alignment horizontal="center" vertical="center" wrapText="1"/>
    </xf>
    <xf numFmtId="0" fontId="3" fillId="2" borderId="14" xfId="0" applyFont="1" applyFill="1" applyBorder="1" applyAlignment="1" applyProtection="1">
      <alignment vertical="center"/>
    </xf>
    <xf numFmtId="0" fontId="3" fillId="5" borderId="7" xfId="0" applyFont="1" applyFill="1" applyBorder="1" applyAlignment="1" applyProtection="1">
      <alignment horizontal="center" vertical="center"/>
    </xf>
    <xf numFmtId="0" fontId="3" fillId="2" borderId="27"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15" xfId="0" applyFont="1" applyFill="1" applyBorder="1" applyAlignment="1" applyProtection="1">
      <alignment horizontal="center" vertical="center"/>
    </xf>
    <xf numFmtId="1" fontId="10" fillId="2" borderId="7" xfId="0" applyNumberFormat="1" applyFont="1" applyFill="1" applyBorder="1" applyAlignment="1" applyProtection="1">
      <alignment horizontal="center" vertical="center"/>
    </xf>
    <xf numFmtId="0" fontId="3" fillId="2" borderId="23" xfId="0" applyFont="1" applyFill="1" applyBorder="1" applyAlignment="1" applyProtection="1">
      <alignment horizontal="center" vertical="center"/>
    </xf>
    <xf numFmtId="0" fontId="3" fillId="2" borderId="16"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3" fillId="2" borderId="24" xfId="0" applyFont="1" applyFill="1" applyBorder="1" applyAlignment="1" applyProtection="1">
      <alignment horizontal="center" vertical="center"/>
    </xf>
    <xf numFmtId="0" fontId="3" fillId="2" borderId="18" xfId="0" applyFont="1" applyFill="1" applyBorder="1" applyAlignment="1" applyProtection="1">
      <alignment horizontal="center" vertical="center"/>
    </xf>
    <xf numFmtId="1" fontId="10" fillId="2" borderId="17" xfId="0" applyNumberFormat="1" applyFont="1" applyFill="1" applyBorder="1" applyAlignment="1" applyProtection="1">
      <alignment horizontal="center" vertical="center"/>
    </xf>
    <xf numFmtId="0" fontId="3" fillId="2" borderId="25"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1" fontId="10" fillId="2" borderId="19" xfId="0" applyNumberFormat="1" applyFont="1" applyFill="1" applyBorder="1" applyAlignment="1" applyProtection="1">
      <alignment horizontal="center" vertical="center"/>
    </xf>
    <xf numFmtId="14" fontId="0" fillId="2" borderId="29" xfId="0" applyNumberFormat="1" applyFill="1" applyBorder="1" applyAlignment="1" applyProtection="1">
      <alignment horizontal="center" vertical="center"/>
    </xf>
    <xf numFmtId="0" fontId="0" fillId="2" borderId="0" xfId="0" applyFill="1" applyAlignment="1" applyProtection="1">
      <alignment horizontal="center" vertical="center"/>
    </xf>
    <xf numFmtId="0" fontId="0" fillId="2" borderId="25" xfId="0" applyFill="1" applyBorder="1" applyAlignment="1" applyProtection="1">
      <alignment horizontal="center" vertical="center"/>
    </xf>
    <xf numFmtId="0" fontId="0" fillId="2" borderId="22" xfId="0" applyFill="1" applyBorder="1" applyAlignment="1" applyProtection="1">
      <alignment horizontal="center" vertical="center"/>
    </xf>
    <xf numFmtId="1" fontId="20" fillId="2" borderId="30" xfId="0" applyNumberFormat="1" applyFont="1" applyFill="1" applyBorder="1" applyAlignment="1" applyProtection="1">
      <alignment horizontal="center" vertical="center"/>
    </xf>
    <xf numFmtId="1" fontId="20" fillId="2" borderId="8" xfId="0" applyNumberFormat="1" applyFont="1" applyFill="1" applyBorder="1" applyAlignment="1" applyProtection="1">
      <alignment horizontal="center" vertical="center"/>
    </xf>
    <xf numFmtId="1" fontId="20" fillId="2" borderId="7" xfId="0" applyNumberFormat="1" applyFont="1" applyFill="1" applyBorder="1" applyAlignment="1" applyProtection="1">
      <alignment horizontal="center" vertical="center"/>
    </xf>
    <xf numFmtId="0" fontId="3" fillId="2" borderId="23" xfId="0" applyFont="1" applyFill="1" applyBorder="1" applyProtection="1"/>
    <xf numFmtId="0" fontId="3" fillId="2" borderId="25" xfId="0" applyFont="1" applyFill="1" applyBorder="1" applyProtection="1"/>
    <xf numFmtId="0" fontId="3" fillId="2" borderId="26" xfId="0" applyFont="1" applyFill="1" applyBorder="1" applyProtection="1"/>
    <xf numFmtId="0" fontId="3" fillId="2" borderId="11" xfId="0" applyFont="1" applyFill="1" applyBorder="1" applyProtection="1"/>
    <xf numFmtId="0" fontId="3" fillId="2" borderId="22" xfId="0" applyFont="1" applyFill="1" applyBorder="1" applyProtection="1"/>
    <xf numFmtId="1" fontId="19" fillId="2" borderId="21" xfId="0" applyNumberFormat="1" applyFont="1" applyFill="1" applyBorder="1" applyAlignment="1" applyProtection="1">
      <alignment horizontal="center"/>
    </xf>
    <xf numFmtId="1" fontId="21" fillId="2" borderId="8" xfId="0" applyNumberFormat="1" applyFont="1" applyFill="1" applyBorder="1" applyAlignment="1" applyProtection="1">
      <alignment horizontal="center"/>
    </xf>
    <xf numFmtId="1" fontId="21" fillId="2" borderId="7" xfId="0" applyNumberFormat="1" applyFont="1" applyFill="1" applyBorder="1" applyAlignment="1" applyProtection="1">
      <alignment horizontal="center"/>
    </xf>
    <xf numFmtId="0" fontId="0" fillId="0" borderId="10" xfId="0" applyBorder="1" applyProtection="1"/>
    <xf numFmtId="0" fontId="0" fillId="0" borderId="20" xfId="0" applyBorder="1" applyProtection="1"/>
    <xf numFmtId="0" fontId="9" fillId="2" borderId="0" xfId="0" applyFont="1" applyFill="1" applyProtection="1"/>
    <xf numFmtId="0" fontId="11" fillId="2" borderId="0" xfId="0" applyFont="1" applyFill="1" applyAlignment="1" applyProtection="1">
      <alignment horizontal="justify" vertical="justify" wrapText="1"/>
    </xf>
    <xf numFmtId="0" fontId="11" fillId="2" borderId="0" xfId="0" applyFont="1" applyFill="1" applyAlignment="1" applyProtection="1">
      <alignment horizontal="justify" vertical="justify" wrapText="1"/>
    </xf>
    <xf numFmtId="0" fontId="32" fillId="2" borderId="0" xfId="0" applyFont="1" applyFill="1" applyAlignment="1" applyProtection="1">
      <alignment horizontal="justify" vertical="justify" wrapText="1"/>
    </xf>
    <xf numFmtId="0" fontId="17" fillId="2" borderId="0" xfId="0" applyFont="1" applyFill="1" applyAlignment="1" applyProtection="1">
      <alignment horizontal="justify" vertical="justify" wrapText="1"/>
    </xf>
    <xf numFmtId="0" fontId="0" fillId="0" borderId="0" xfId="0" applyAlignment="1" applyProtection="1">
      <alignment horizontal="center"/>
    </xf>
    <xf numFmtId="0" fontId="16" fillId="0" borderId="0" xfId="0" applyFont="1" applyAlignment="1" applyProtection="1">
      <alignment horizontal="center"/>
    </xf>
    <xf numFmtId="0" fontId="2" fillId="0" borderId="0" xfId="0" applyFont="1" applyAlignment="1" applyProtection="1">
      <alignment horizontal="center"/>
    </xf>
    <xf numFmtId="0" fontId="34" fillId="0" borderId="0" xfId="0" applyFont="1" applyProtection="1"/>
    <xf numFmtId="0" fontId="0" fillId="0" borderId="0" xfId="0" applyAlignment="1" applyProtection="1">
      <alignment horizontal="center" vertical="center"/>
    </xf>
    <xf numFmtId="12" fontId="33" fillId="0" borderId="0" xfId="2" applyNumberFormat="1" applyFont="1" applyAlignment="1" applyProtection="1">
      <alignment horizontal="center" vertical="center"/>
    </xf>
    <xf numFmtId="164" fontId="0" fillId="0" borderId="1" xfId="0" applyNumberFormat="1" applyBorder="1" applyProtection="1"/>
    <xf numFmtId="0" fontId="3" fillId="0" borderId="0" xfId="0" applyFont="1" applyAlignment="1" applyProtection="1">
      <alignment vertical="center"/>
    </xf>
    <xf numFmtId="0" fontId="3" fillId="0" borderId="0" xfId="0" applyFont="1" applyProtection="1"/>
    <xf numFmtId="0" fontId="35" fillId="0" borderId="0" xfId="0" applyFont="1" applyProtection="1"/>
    <xf numFmtId="10" fontId="0" fillId="0" borderId="0" xfId="0" applyNumberFormat="1" applyProtection="1"/>
    <xf numFmtId="164" fontId="0" fillId="0" borderId="31" xfId="0" applyNumberFormat="1" applyBorder="1" applyProtection="1"/>
    <xf numFmtId="0" fontId="15" fillId="0" borderId="0" xfId="0" applyFont="1" applyAlignment="1" applyProtection="1">
      <alignment horizontal="right"/>
    </xf>
    <xf numFmtId="0" fontId="15" fillId="0" borderId="5" xfId="0" applyFont="1" applyBorder="1" applyAlignment="1" applyProtection="1">
      <alignment horizontal="right"/>
    </xf>
    <xf numFmtId="164" fontId="2" fillId="0" borderId="3" xfId="0" applyNumberFormat="1" applyFont="1" applyBorder="1" applyProtection="1"/>
    <xf numFmtId="0" fontId="34" fillId="0" borderId="2" xfId="0" applyFont="1" applyBorder="1" applyProtection="1"/>
    <xf numFmtId="12" fontId="0" fillId="0" borderId="0" xfId="0" applyNumberFormat="1" applyProtection="1"/>
    <xf numFmtId="0" fontId="4" fillId="0" borderId="0" xfId="0" applyFont="1" applyProtection="1"/>
    <xf numFmtId="164" fontId="2" fillId="0" borderId="4" xfId="0" applyNumberFormat="1" applyFont="1" applyBorder="1" applyProtection="1"/>
    <xf numFmtId="0" fontId="7" fillId="0" borderId="32" xfId="0" applyFont="1" applyBorder="1" applyAlignment="1" applyProtection="1">
      <alignment horizontal="left" wrapText="1"/>
    </xf>
    <xf numFmtId="0" fontId="7" fillId="0" borderId="33" xfId="0" applyFont="1" applyBorder="1" applyAlignment="1" applyProtection="1">
      <alignment horizontal="left" wrapText="1"/>
    </xf>
    <xf numFmtId="0" fontId="7" fillId="0" borderId="34" xfId="0" applyFont="1" applyBorder="1" applyAlignment="1" applyProtection="1">
      <alignment horizontal="left" wrapText="1"/>
    </xf>
    <xf numFmtId="0" fontId="7" fillId="0" borderId="35" xfId="0" applyFont="1" applyBorder="1" applyAlignment="1" applyProtection="1">
      <alignment horizontal="left" wrapText="1"/>
    </xf>
    <xf numFmtId="0" fontId="7" fillId="0" borderId="36" xfId="0" applyFont="1" applyBorder="1" applyAlignment="1" applyProtection="1">
      <alignment horizontal="left" wrapText="1"/>
    </xf>
    <xf numFmtId="0" fontId="7" fillId="0" borderId="37" xfId="0" applyFont="1" applyBorder="1" applyAlignment="1" applyProtection="1">
      <alignment horizontal="left" wrapText="1"/>
    </xf>
    <xf numFmtId="0" fontId="3" fillId="0" borderId="0" xfId="0" applyFont="1" applyAlignment="1" applyProtection="1">
      <alignment horizontal="center"/>
    </xf>
    <xf numFmtId="0" fontId="7" fillId="0" borderId="0" xfId="0" applyFont="1" applyProtection="1"/>
    <xf numFmtId="164" fontId="2" fillId="4" borderId="6" xfId="0" applyNumberFormat="1" applyFont="1" applyFill="1" applyBorder="1" applyAlignment="1" applyProtection="1">
      <alignment vertical="center"/>
    </xf>
    <xf numFmtId="0" fontId="0" fillId="0" borderId="4" xfId="0" applyBorder="1" applyProtection="1"/>
    <xf numFmtId="0" fontId="31" fillId="0" borderId="0" xfId="0" applyFont="1" applyAlignment="1" applyProtection="1">
      <alignment horizontal="center" wrapText="1"/>
    </xf>
    <xf numFmtId="0" fontId="6" fillId="0" borderId="0" xfId="1" applyAlignment="1" applyProtection="1">
      <alignment vertical="center"/>
    </xf>
    <xf numFmtId="164" fontId="24" fillId="3" borderId="1" xfId="0" applyNumberFormat="1" applyFont="1" applyFill="1" applyBorder="1" applyAlignment="1" applyProtection="1">
      <alignment horizontal="center" vertical="center"/>
      <protection locked="0"/>
    </xf>
    <xf numFmtId="14" fontId="0" fillId="3" borderId="7" xfId="0" applyNumberFormat="1" applyFill="1" applyBorder="1" applyAlignment="1" applyProtection="1">
      <alignment horizontal="center" vertical="center"/>
      <protection locked="0"/>
    </xf>
  </cellXfs>
  <cellStyles count="3">
    <cellStyle name="Lien hypertexte" xfId="1" builtinId="8"/>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88265</xdr:colOff>
      <xdr:row>28</xdr:row>
      <xdr:rowOff>133985</xdr:rowOff>
    </xdr:from>
    <xdr:to>
      <xdr:col>5</xdr:col>
      <xdr:colOff>0</xdr:colOff>
      <xdr:row>45</xdr:row>
      <xdr:rowOff>73025</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050415" y="9849485"/>
          <a:ext cx="2550160" cy="363474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legifrance.gouv.fr/affichCode.do?cidTexte=LEGITEXT000044416551&amp;idSectionTA=LEGISCTA000044423391&amp;dateTexte=&amp;categorieLien=cid" TargetMode="External"/><Relationship Id="rId2" Type="http://schemas.openxmlformats.org/officeDocument/2006/relationships/hyperlink" Target="http://www.cdg49.fr/iso_album/18-01_conge_parental.pdf" TargetMode="External"/><Relationship Id="rId1" Type="http://schemas.openxmlformats.org/officeDocument/2006/relationships/hyperlink" Target="https://www.legifrance.gouv.fr/affichTexte.do?cidTexte=JORFTEXT000039728021&amp;categorieLien=id"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1"/>
  <sheetViews>
    <sheetView tabSelected="1" view="pageBreakPreview" topLeftCell="A30" zoomScaleNormal="100" zoomScaleSheetLayoutView="100" workbookViewId="0">
      <selection activeCell="D9" sqref="D9"/>
    </sheetView>
  </sheetViews>
  <sheetFormatPr baseColWidth="10" defaultRowHeight="14.4" x14ac:dyDescent="0.3"/>
  <cols>
    <col min="1" max="1" width="16.109375" customWidth="1"/>
    <col min="2" max="2" width="13.33203125" customWidth="1"/>
    <col min="3" max="3" width="14.109375" customWidth="1"/>
    <col min="4" max="4" width="14" customWidth="1"/>
    <col min="6" max="6" width="12.88671875" customWidth="1"/>
  </cols>
  <sheetData>
    <row r="1" spans="1:8" ht="14.4" customHeight="1" x14ac:dyDescent="0.3">
      <c r="A1" s="3" t="s">
        <v>12</v>
      </c>
      <c r="B1" s="3"/>
      <c r="C1" s="3"/>
      <c r="D1" s="3"/>
      <c r="E1" s="3"/>
      <c r="F1" s="3"/>
      <c r="G1" s="3"/>
      <c r="H1" s="3"/>
    </row>
    <row r="2" spans="1:8" ht="14.4" customHeight="1" x14ac:dyDescent="0.3">
      <c r="A2" s="3"/>
      <c r="B2" s="3"/>
      <c r="C2" s="3"/>
      <c r="D2" s="3"/>
      <c r="E2" s="3"/>
      <c r="F2" s="3"/>
      <c r="G2" s="3"/>
      <c r="H2" s="3"/>
    </row>
    <row r="3" spans="1:8" ht="14.4" customHeight="1" x14ac:dyDescent="0.3">
      <c r="A3" s="3"/>
      <c r="B3" s="3"/>
      <c r="C3" s="3"/>
      <c r="D3" s="3"/>
      <c r="E3" s="3"/>
      <c r="F3" s="3"/>
      <c r="G3" s="3"/>
      <c r="H3" s="3"/>
    </row>
    <row r="4" spans="1:8" ht="14.4" customHeight="1" x14ac:dyDescent="0.3">
      <c r="A4" s="4"/>
      <c r="B4" s="4"/>
      <c r="C4" s="4"/>
      <c r="D4" s="4"/>
      <c r="E4" s="4"/>
      <c r="F4" s="4"/>
      <c r="G4" s="4"/>
      <c r="H4" s="4"/>
    </row>
    <row r="5" spans="1:8" ht="30.75" customHeight="1" x14ac:dyDescent="0.3">
      <c r="A5" s="5" t="s">
        <v>24</v>
      </c>
      <c r="B5" s="5"/>
      <c r="C5" s="5"/>
      <c r="D5" s="6"/>
      <c r="E5" s="7"/>
      <c r="F5" s="7"/>
      <c r="G5" s="7"/>
      <c r="H5" s="7"/>
    </row>
    <row r="6" spans="1:8" x14ac:dyDescent="0.3">
      <c r="A6" s="8"/>
      <c r="B6" s="8"/>
      <c r="C6" s="9"/>
      <c r="D6" s="9"/>
      <c r="E6" s="9"/>
      <c r="F6" s="9"/>
      <c r="G6" s="9"/>
      <c r="H6" s="9"/>
    </row>
    <row r="7" spans="1:8" ht="27.75" customHeight="1" x14ac:dyDescent="0.3">
      <c r="A7" s="10" t="s">
        <v>10</v>
      </c>
      <c r="B7" s="11"/>
      <c r="C7" s="11"/>
      <c r="D7" s="11"/>
      <c r="E7" s="11"/>
      <c r="F7" s="11"/>
      <c r="G7" s="11"/>
      <c r="H7" s="11"/>
    </row>
    <row r="8" spans="1:8" ht="15" thickBot="1" x14ac:dyDescent="0.35">
      <c r="A8" s="8"/>
      <c r="B8" s="8"/>
      <c r="C8" s="9"/>
      <c r="D8" s="9"/>
      <c r="E8" s="9"/>
      <c r="F8" s="9"/>
      <c r="G8" s="9"/>
      <c r="H8" s="9"/>
    </row>
    <row r="9" spans="1:8" ht="27" customHeight="1" thickBot="1" x14ac:dyDescent="0.35">
      <c r="A9" s="12" t="s">
        <v>27</v>
      </c>
      <c r="B9" s="12"/>
      <c r="C9" s="13"/>
      <c r="D9" s="106"/>
      <c r="E9" s="14"/>
      <c r="F9" s="14"/>
      <c r="G9" s="15">
        <f>D9/12</f>
        <v>0</v>
      </c>
      <c r="H9" s="14"/>
    </row>
    <row r="10" spans="1:8" ht="15" customHeight="1" x14ac:dyDescent="0.3">
      <c r="A10" s="16"/>
      <c r="B10" s="17"/>
      <c r="C10" s="17"/>
      <c r="D10" s="18"/>
      <c r="E10" s="14"/>
      <c r="F10" s="14"/>
      <c r="G10" s="15"/>
      <c r="H10" s="14"/>
    </row>
    <row r="11" spans="1:8" ht="19.95" customHeight="1" x14ac:dyDescent="0.3">
      <c r="A11" s="19" t="s">
        <v>33</v>
      </c>
      <c r="B11" s="19"/>
      <c r="C11" s="19"/>
      <c r="D11" s="19"/>
      <c r="E11" s="19"/>
      <c r="F11" s="19"/>
      <c r="G11" s="19"/>
      <c r="H11" s="19"/>
    </row>
    <row r="12" spans="1:8" ht="54.75" customHeight="1" x14ac:dyDescent="0.3">
      <c r="A12" s="19"/>
      <c r="B12" s="19"/>
      <c r="C12" s="19"/>
      <c r="D12" s="19"/>
      <c r="E12" s="19"/>
      <c r="F12" s="19"/>
      <c r="G12" s="19"/>
      <c r="H12" s="19"/>
    </row>
    <row r="13" spans="1:8" ht="16.5" customHeight="1" x14ac:dyDescent="0.3">
      <c r="A13" s="20"/>
      <c r="B13" s="20"/>
      <c r="C13" s="20"/>
      <c r="D13" s="20"/>
      <c r="E13" s="20"/>
      <c r="F13" s="20"/>
      <c r="G13" s="20"/>
      <c r="H13" s="20"/>
    </row>
    <row r="14" spans="1:8" x14ac:dyDescent="0.3">
      <c r="A14" s="21" t="s">
        <v>25</v>
      </c>
      <c r="B14" s="21"/>
      <c r="C14" s="9"/>
      <c r="D14" s="9"/>
      <c r="E14" s="9"/>
      <c r="F14" s="9"/>
      <c r="G14" s="9"/>
      <c r="H14" s="9"/>
    </row>
    <row r="15" spans="1:8" x14ac:dyDescent="0.3">
      <c r="A15" s="22"/>
      <c r="B15" s="9"/>
      <c r="C15" s="9"/>
      <c r="D15" s="9"/>
      <c r="E15" s="9"/>
      <c r="F15" s="9"/>
      <c r="G15" s="9"/>
      <c r="H15" s="9"/>
    </row>
    <row r="16" spans="1:8" x14ac:dyDescent="0.3">
      <c r="A16" s="23" t="s">
        <v>16</v>
      </c>
      <c r="B16" s="24" t="s">
        <v>4</v>
      </c>
      <c r="C16" s="24"/>
      <c r="D16" s="24"/>
      <c r="E16" s="24"/>
      <c r="F16" s="24"/>
      <c r="G16" s="9"/>
      <c r="H16" s="9"/>
    </row>
    <row r="17" spans="1:8" x14ac:dyDescent="0.3">
      <c r="A17" s="23" t="s">
        <v>16</v>
      </c>
      <c r="B17" s="25" t="s">
        <v>5</v>
      </c>
      <c r="C17" s="25"/>
      <c r="D17" s="25"/>
      <c r="E17" s="25"/>
      <c r="F17" s="25"/>
      <c r="G17" s="9"/>
      <c r="H17" s="9"/>
    </row>
    <row r="18" spans="1:8" x14ac:dyDescent="0.3">
      <c r="A18" s="23" t="s">
        <v>16</v>
      </c>
      <c r="B18" s="25" t="s">
        <v>6</v>
      </c>
      <c r="C18" s="25"/>
      <c r="D18" s="25"/>
      <c r="E18" s="25"/>
      <c r="F18" s="25"/>
      <c r="G18" s="9"/>
      <c r="H18" s="9"/>
    </row>
    <row r="19" spans="1:8" ht="27" customHeight="1" x14ac:dyDescent="0.3">
      <c r="A19" s="23" t="s">
        <v>16</v>
      </c>
      <c r="B19" s="26" t="s">
        <v>7</v>
      </c>
      <c r="C19" s="26"/>
      <c r="D19" s="26"/>
      <c r="E19" s="26"/>
      <c r="F19" s="26"/>
      <c r="G19" s="9"/>
      <c r="H19" s="9"/>
    </row>
    <row r="20" spans="1:8" x14ac:dyDescent="0.3">
      <c r="A20" s="23" t="s">
        <v>16</v>
      </c>
      <c r="B20" s="26" t="s">
        <v>8</v>
      </c>
      <c r="C20" s="26"/>
      <c r="D20" s="26"/>
      <c r="E20" s="26"/>
      <c r="F20" s="27"/>
      <c r="G20" s="9"/>
      <c r="H20" s="9"/>
    </row>
    <row r="21" spans="1:8" x14ac:dyDescent="0.3">
      <c r="A21" s="28"/>
      <c r="B21" s="26"/>
      <c r="C21" s="26"/>
      <c r="D21" s="26"/>
      <c r="E21" s="26"/>
      <c r="F21" s="27"/>
      <c r="G21" s="9"/>
      <c r="H21" s="9"/>
    </row>
    <row r="22" spans="1:8" ht="30.75" customHeight="1" x14ac:dyDescent="0.3">
      <c r="A22" s="26" t="s">
        <v>9</v>
      </c>
      <c r="B22" s="26"/>
      <c r="C22" s="26"/>
      <c r="D22" s="26"/>
      <c r="E22" s="26"/>
      <c r="F22" s="26"/>
      <c r="G22" s="9"/>
      <c r="H22" s="9"/>
    </row>
    <row r="23" spans="1:8" x14ac:dyDescent="0.3">
      <c r="A23" s="29"/>
      <c r="B23" s="29"/>
      <c r="C23" s="29"/>
      <c r="D23" s="29"/>
      <c r="E23" s="29"/>
      <c r="F23" s="29"/>
      <c r="G23" s="9"/>
      <c r="H23" s="9"/>
    </row>
    <row r="24" spans="1:8" ht="30" customHeight="1" x14ac:dyDescent="0.3">
      <c r="A24" s="10" t="s">
        <v>28</v>
      </c>
      <c r="B24" s="30"/>
      <c r="C24" s="30"/>
      <c r="D24" s="30"/>
      <c r="E24" s="30"/>
      <c r="F24" s="30"/>
      <c r="G24" s="11"/>
      <c r="H24" s="11"/>
    </row>
    <row r="25" spans="1:8" ht="15" customHeight="1" x14ac:dyDescent="0.3">
      <c r="A25" s="31"/>
      <c r="B25" s="14"/>
      <c r="C25" s="14"/>
      <c r="D25" s="14"/>
      <c r="E25" s="14"/>
      <c r="F25" s="14"/>
      <c r="G25" s="17"/>
      <c r="H25" s="17"/>
    </row>
    <row r="26" spans="1:8" ht="232.5" customHeight="1" x14ac:dyDescent="0.3">
      <c r="A26" s="32" t="s">
        <v>34</v>
      </c>
      <c r="B26" s="32"/>
      <c r="C26" s="32"/>
      <c r="D26" s="32"/>
      <c r="E26" s="32"/>
      <c r="F26" s="32"/>
      <c r="G26" s="32"/>
      <c r="H26" s="32"/>
    </row>
    <row r="27" spans="1:8" ht="15" customHeight="1" x14ac:dyDescent="0.3">
      <c r="A27" s="31"/>
      <c r="B27" s="14"/>
      <c r="C27" s="14"/>
      <c r="D27" s="14"/>
      <c r="E27" s="14"/>
      <c r="F27" s="14"/>
      <c r="G27" s="17"/>
      <c r="H27" s="17"/>
    </row>
    <row r="28" spans="1:8" ht="15.75" customHeight="1" x14ac:dyDescent="0.3">
      <c r="A28" s="33" t="s">
        <v>29</v>
      </c>
      <c r="B28" s="33"/>
      <c r="C28" s="33"/>
      <c r="D28" s="33"/>
      <c r="E28" s="33"/>
      <c r="F28" s="33"/>
      <c r="G28" s="33"/>
      <c r="H28" s="33"/>
    </row>
    <row r="29" spans="1:8" x14ac:dyDescent="0.3">
      <c r="A29" s="9"/>
      <c r="B29" s="9"/>
      <c r="C29" s="9"/>
      <c r="D29" s="9"/>
      <c r="E29" s="9"/>
      <c r="F29" s="9"/>
      <c r="G29" s="9"/>
      <c r="H29" s="9"/>
    </row>
    <row r="30" spans="1:8" ht="48.75" customHeight="1" x14ac:dyDescent="0.3">
      <c r="A30" s="34" t="s">
        <v>31</v>
      </c>
      <c r="B30" s="34" t="s">
        <v>30</v>
      </c>
      <c r="C30" s="35" t="s">
        <v>13</v>
      </c>
      <c r="D30" s="36" t="s">
        <v>26</v>
      </c>
      <c r="E30" s="37"/>
      <c r="F30" s="38" t="s">
        <v>18</v>
      </c>
      <c r="G30" s="38" t="s">
        <v>19</v>
      </c>
      <c r="H30" s="38" t="s">
        <v>20</v>
      </c>
    </row>
    <row r="31" spans="1:8" ht="15" x14ac:dyDescent="0.3">
      <c r="A31" s="107"/>
      <c r="B31" s="107"/>
      <c r="C31" s="39">
        <f>IF($B$31="",0,DAYS360(A31,$B$31)+1)</f>
        <v>0</v>
      </c>
      <c r="D31" s="40">
        <f>35/35</f>
        <v>1</v>
      </c>
      <c r="E31" s="41">
        <f>C31*D31</f>
        <v>0</v>
      </c>
      <c r="F31" s="42">
        <f>ROUNDDOWN(E31/360,0)</f>
        <v>0</v>
      </c>
      <c r="G31" s="42">
        <f>ROUNDDOWN((E31-(F31*360))/30,0)</f>
        <v>0</v>
      </c>
      <c r="H31" s="42">
        <f>ROUNDDOWN(E31-(F31*360)-(G31*30),)</f>
        <v>0</v>
      </c>
    </row>
    <row r="32" spans="1:8" ht="15" x14ac:dyDescent="0.3">
      <c r="A32" s="107"/>
      <c r="B32" s="107"/>
      <c r="C32" s="39">
        <f>IF($B$32="",0,DAYS360(A32,$B$32)+1)</f>
        <v>0</v>
      </c>
      <c r="D32" s="43">
        <f t="shared" ref="D32:D44" si="0">35/35</f>
        <v>1</v>
      </c>
      <c r="E32" s="44">
        <f t="shared" ref="E32:E44" si="1">C32*D32</f>
        <v>0</v>
      </c>
      <c r="F32" s="42">
        <f t="shared" ref="F32:F38" si="2">ROUNDDOWN(E32/360,0)</f>
        <v>0</v>
      </c>
      <c r="G32" s="42">
        <f t="shared" ref="G32:G38" si="3">ROUNDDOWN((E32-(F32*360))/30,0)</f>
        <v>0</v>
      </c>
      <c r="H32" s="42">
        <f t="shared" ref="H32:H38" si="4">ROUNDDOWN(E32-(F32*360)-(G32*30),)</f>
        <v>0</v>
      </c>
    </row>
    <row r="33" spans="1:8" ht="15" x14ac:dyDescent="0.3">
      <c r="A33" s="107"/>
      <c r="B33" s="107"/>
      <c r="C33" s="39">
        <f>IF($B$33="",0,DAYS360(A33,$B$33)+1)</f>
        <v>0</v>
      </c>
      <c r="D33" s="43">
        <f t="shared" si="0"/>
        <v>1</v>
      </c>
      <c r="E33" s="44">
        <f t="shared" si="1"/>
        <v>0</v>
      </c>
      <c r="F33" s="42">
        <f t="shared" si="2"/>
        <v>0</v>
      </c>
      <c r="G33" s="42">
        <f t="shared" si="3"/>
        <v>0</v>
      </c>
      <c r="H33" s="42">
        <f t="shared" si="4"/>
        <v>0</v>
      </c>
    </row>
    <row r="34" spans="1:8" ht="15" x14ac:dyDescent="0.3">
      <c r="A34" s="107"/>
      <c r="B34" s="107"/>
      <c r="C34" s="39">
        <f>IF($B$34="",0,DAYS360(A34,$B$34)+1)</f>
        <v>0</v>
      </c>
      <c r="D34" s="43">
        <f t="shared" si="0"/>
        <v>1</v>
      </c>
      <c r="E34" s="45">
        <f t="shared" si="1"/>
        <v>0</v>
      </c>
      <c r="F34" s="42">
        <f t="shared" si="2"/>
        <v>0</v>
      </c>
      <c r="G34" s="42">
        <f t="shared" si="3"/>
        <v>0</v>
      </c>
      <c r="H34" s="42">
        <f t="shared" si="4"/>
        <v>0</v>
      </c>
    </row>
    <row r="35" spans="1:8" ht="15" x14ac:dyDescent="0.3">
      <c r="A35" s="107"/>
      <c r="B35" s="107"/>
      <c r="C35" s="39">
        <f>IF($B$35="",0,DAYS360(A35,$B$35)+1)</f>
        <v>0</v>
      </c>
      <c r="D35" s="43">
        <f t="shared" si="0"/>
        <v>1</v>
      </c>
      <c r="E35" s="41">
        <f t="shared" si="1"/>
        <v>0</v>
      </c>
      <c r="F35" s="42">
        <f t="shared" si="2"/>
        <v>0</v>
      </c>
      <c r="G35" s="42">
        <f t="shared" si="3"/>
        <v>0</v>
      </c>
      <c r="H35" s="42">
        <f t="shared" si="4"/>
        <v>0</v>
      </c>
    </row>
    <row r="36" spans="1:8" ht="15" x14ac:dyDescent="0.3">
      <c r="A36" s="107"/>
      <c r="B36" s="107"/>
      <c r="C36" s="39">
        <f>IF($B$36="",0,DAYS360(A36,$B$36)+1)</f>
        <v>0</v>
      </c>
      <c r="D36" s="46">
        <f t="shared" si="0"/>
        <v>1</v>
      </c>
      <c r="E36" s="44">
        <f t="shared" si="1"/>
        <v>0</v>
      </c>
      <c r="F36" s="42">
        <f t="shared" si="2"/>
        <v>0</v>
      </c>
      <c r="G36" s="42">
        <f t="shared" si="3"/>
        <v>0</v>
      </c>
      <c r="H36" s="42">
        <f t="shared" si="4"/>
        <v>0</v>
      </c>
    </row>
    <row r="37" spans="1:8" ht="15" x14ac:dyDescent="0.3">
      <c r="A37" s="107"/>
      <c r="B37" s="107"/>
      <c r="C37" s="39">
        <f>IF($B$37="",0,DAYS360(A37,$B$37)+1)</f>
        <v>0</v>
      </c>
      <c r="D37" s="40">
        <f t="shared" si="0"/>
        <v>1</v>
      </c>
      <c r="E37" s="44">
        <f t="shared" si="1"/>
        <v>0</v>
      </c>
      <c r="F37" s="42">
        <f t="shared" si="2"/>
        <v>0</v>
      </c>
      <c r="G37" s="42">
        <f t="shared" si="3"/>
        <v>0</v>
      </c>
      <c r="H37" s="42">
        <f t="shared" si="4"/>
        <v>0</v>
      </c>
    </row>
    <row r="38" spans="1:8" ht="15" x14ac:dyDescent="0.3">
      <c r="A38" s="107"/>
      <c r="B38" s="107"/>
      <c r="C38" s="39">
        <f>IF(B38="",0,DAYS360(A38,B38)+1)</f>
        <v>0</v>
      </c>
      <c r="D38" s="46">
        <f t="shared" si="0"/>
        <v>1</v>
      </c>
      <c r="E38" s="44">
        <f t="shared" si="1"/>
        <v>0</v>
      </c>
      <c r="F38" s="42">
        <f t="shared" si="2"/>
        <v>0</v>
      </c>
      <c r="G38" s="42">
        <f t="shared" si="3"/>
        <v>0</v>
      </c>
      <c r="H38" s="42">
        <f t="shared" si="4"/>
        <v>0</v>
      </c>
    </row>
    <row r="39" spans="1:8" ht="15" x14ac:dyDescent="0.3">
      <c r="A39" s="107"/>
      <c r="B39" s="107"/>
      <c r="C39" s="39">
        <f>IF(B39="",0,DAYS360(A39,B39)+1)</f>
        <v>0</v>
      </c>
      <c r="D39" s="40">
        <f t="shared" si="0"/>
        <v>1</v>
      </c>
      <c r="E39" s="47">
        <f t="shared" si="1"/>
        <v>0</v>
      </c>
      <c r="F39" s="48">
        <f>ROUNDDOWN(E39/360,0)</f>
        <v>0</v>
      </c>
      <c r="G39" s="42">
        <f>ROUNDDOWN((E39-(F39*360))/30,0)</f>
        <v>0</v>
      </c>
      <c r="H39" s="42">
        <f>ROUNDDOWN(E39-(F39*360)-(G39*30),)</f>
        <v>0</v>
      </c>
    </row>
    <row r="40" spans="1:8" ht="15" x14ac:dyDescent="0.3">
      <c r="A40" s="107"/>
      <c r="B40" s="107"/>
      <c r="C40" s="39">
        <f>IF(B40="",0,DAYS360(A40,B40)+1)</f>
        <v>0</v>
      </c>
      <c r="D40" s="49">
        <f t="shared" si="0"/>
        <v>1</v>
      </c>
      <c r="E40" s="50">
        <f t="shared" si="1"/>
        <v>0</v>
      </c>
      <c r="F40" s="42">
        <f>ROUNDDOWN(E40/360,0)</f>
        <v>0</v>
      </c>
      <c r="G40" s="42">
        <f>ROUNDDOWN((E40-(F40*360))/30,0)</f>
        <v>0</v>
      </c>
      <c r="H40" s="42">
        <f>ROUNDDOWN(E40-(F40*360)-(G40*30),)</f>
        <v>0</v>
      </c>
    </row>
    <row r="41" spans="1:8" ht="15" x14ac:dyDescent="0.3">
      <c r="A41" s="107"/>
      <c r="B41" s="107"/>
      <c r="C41" s="39">
        <f t="shared" ref="C41:C43" si="5">IF(B41="",0,DAYS360(A41,B41)+1)</f>
        <v>0</v>
      </c>
      <c r="D41" s="40">
        <f t="shared" si="0"/>
        <v>1</v>
      </c>
      <c r="E41" s="47">
        <f t="shared" ref="E41:E43" si="6">C41*D41</f>
        <v>0</v>
      </c>
      <c r="F41" s="48">
        <f t="shared" ref="F41:F43" si="7">ROUNDDOWN(E41/360,0)</f>
        <v>0</v>
      </c>
      <c r="G41" s="42">
        <f t="shared" ref="G41:G43" si="8">ROUNDDOWN((E41-(F41*360))/30,0)</f>
        <v>0</v>
      </c>
      <c r="H41" s="42">
        <f t="shared" ref="H41:H43" si="9">ROUNDDOWN(E41-(F41*360)-(G41*30),)</f>
        <v>0</v>
      </c>
    </row>
    <row r="42" spans="1:8" ht="15" x14ac:dyDescent="0.3">
      <c r="A42" s="107"/>
      <c r="B42" s="107"/>
      <c r="C42" s="39">
        <f t="shared" si="5"/>
        <v>0</v>
      </c>
      <c r="D42" s="49">
        <f t="shared" si="0"/>
        <v>1</v>
      </c>
      <c r="E42" s="50">
        <f t="shared" si="6"/>
        <v>0</v>
      </c>
      <c r="F42" s="42">
        <f t="shared" si="7"/>
        <v>0</v>
      </c>
      <c r="G42" s="42">
        <f t="shared" si="8"/>
        <v>0</v>
      </c>
      <c r="H42" s="42">
        <f t="shared" si="9"/>
        <v>0</v>
      </c>
    </row>
    <row r="43" spans="1:8" ht="15" x14ac:dyDescent="0.3">
      <c r="A43" s="107"/>
      <c r="B43" s="107"/>
      <c r="C43" s="39">
        <f t="shared" si="5"/>
        <v>0</v>
      </c>
      <c r="D43" s="40">
        <f t="shared" si="0"/>
        <v>1</v>
      </c>
      <c r="E43" s="47">
        <f t="shared" si="6"/>
        <v>0</v>
      </c>
      <c r="F43" s="48">
        <f t="shared" si="7"/>
        <v>0</v>
      </c>
      <c r="G43" s="42">
        <f t="shared" si="8"/>
        <v>0</v>
      </c>
      <c r="H43" s="42">
        <f t="shared" si="9"/>
        <v>0</v>
      </c>
    </row>
    <row r="44" spans="1:8" ht="15.6" thickBot="1" x14ac:dyDescent="0.35">
      <c r="A44" s="107"/>
      <c r="B44" s="107"/>
      <c r="C44" s="39">
        <f>IF(B44="",0,DAYS360(A44,B44)+1)</f>
        <v>0</v>
      </c>
      <c r="D44" s="49">
        <f t="shared" si="0"/>
        <v>1</v>
      </c>
      <c r="E44" s="51">
        <f t="shared" si="1"/>
        <v>0</v>
      </c>
      <c r="F44" s="52">
        <f>ROUNDDOWN(E44/360,0)</f>
        <v>0</v>
      </c>
      <c r="G44" s="42">
        <f>ROUNDDOWN((E44-(F44*360))/30,0)</f>
        <v>0</v>
      </c>
      <c r="H44" s="42">
        <f>ROUNDDOWN(E44-(F44*360)-(G44*30),)</f>
        <v>0</v>
      </c>
    </row>
    <row r="45" spans="1:8" s="1" customFormat="1" ht="16.2" thickTop="1" thickBot="1" x14ac:dyDescent="0.35">
      <c r="A45" s="53"/>
      <c r="B45" s="53"/>
      <c r="C45" s="54"/>
      <c r="D45" s="55"/>
      <c r="E45" s="56"/>
      <c r="F45" s="57"/>
      <c r="G45" s="58"/>
      <c r="H45" s="59"/>
    </row>
    <row r="46" spans="1:8" ht="16.8" thickTop="1" thickBot="1" x14ac:dyDescent="0.35">
      <c r="A46" s="60"/>
      <c r="B46" s="61"/>
      <c r="C46" s="62"/>
      <c r="D46" s="63"/>
      <c r="E46" s="64">
        <f>SUM(E31:E44)</f>
        <v>0</v>
      </c>
      <c r="F46" s="65">
        <f>ROUNDDOWN(E46/360,0)</f>
        <v>0</v>
      </c>
      <c r="G46" s="66">
        <f>ROUNDDOWN((E46-(F46*360))/30,0)</f>
        <v>0</v>
      </c>
      <c r="H46" s="67">
        <f>ROUNDDOWN(E46-(F46*360)-(G46*30),)</f>
        <v>0</v>
      </c>
    </row>
    <row r="47" spans="1:8" ht="15" thickTop="1" x14ac:dyDescent="0.3">
      <c r="A47" s="9"/>
      <c r="B47" s="9"/>
      <c r="C47" s="9"/>
      <c r="D47" s="9"/>
      <c r="E47" s="68"/>
      <c r="F47" s="69"/>
      <c r="G47" s="9"/>
      <c r="H47" s="9"/>
    </row>
    <row r="48" spans="1:8" ht="26.25" customHeight="1" x14ac:dyDescent="0.3">
      <c r="A48" s="10" t="s">
        <v>11</v>
      </c>
      <c r="B48" s="30"/>
      <c r="C48" s="30"/>
      <c r="D48" s="30"/>
      <c r="E48" s="30"/>
      <c r="F48" s="30"/>
      <c r="G48" s="11"/>
      <c r="H48" s="11"/>
    </row>
    <row r="49" spans="1:8" x14ac:dyDescent="0.3">
      <c r="A49" s="70"/>
      <c r="B49" s="14"/>
      <c r="C49" s="14"/>
      <c r="D49" s="14"/>
      <c r="E49" s="14"/>
      <c r="F49" s="14"/>
      <c r="G49" s="17"/>
      <c r="H49" s="17"/>
    </row>
    <row r="50" spans="1:8" ht="63" customHeight="1" x14ac:dyDescent="0.3">
      <c r="A50" s="71" t="s">
        <v>32</v>
      </c>
      <c r="B50" s="71"/>
      <c r="C50" s="71"/>
      <c r="D50" s="71"/>
      <c r="E50" s="71"/>
      <c r="F50" s="71"/>
      <c r="G50" s="71"/>
      <c r="H50" s="71"/>
    </row>
    <row r="51" spans="1:8" ht="21.75" customHeight="1" x14ac:dyDescent="0.3">
      <c r="A51" s="72"/>
      <c r="B51" s="72"/>
      <c r="C51" s="72"/>
      <c r="D51" s="72"/>
      <c r="E51" s="72"/>
      <c r="F51" s="72"/>
      <c r="G51" s="72"/>
      <c r="H51" s="72"/>
    </row>
    <row r="52" spans="1:8" ht="81" customHeight="1" x14ac:dyDescent="0.3">
      <c r="A52" s="73" t="s">
        <v>38</v>
      </c>
      <c r="B52" s="73"/>
      <c r="C52" s="73"/>
      <c r="D52" s="73"/>
      <c r="E52" s="73"/>
      <c r="F52" s="73"/>
      <c r="G52" s="73"/>
      <c r="H52" s="73"/>
    </row>
    <row r="53" spans="1:8" ht="15.75" customHeight="1" x14ac:dyDescent="0.3">
      <c r="A53" s="74"/>
      <c r="B53" s="74"/>
      <c r="C53" s="74"/>
      <c r="D53" s="74"/>
      <c r="E53" s="74"/>
      <c r="F53" s="74"/>
      <c r="G53" s="74"/>
      <c r="H53" s="74"/>
    </row>
    <row r="54" spans="1:8" ht="15" thickBot="1" x14ac:dyDescent="0.35">
      <c r="A54" s="75"/>
      <c r="B54" s="76" t="s">
        <v>21</v>
      </c>
      <c r="C54" s="77" t="s">
        <v>23</v>
      </c>
      <c r="D54" s="77" t="s">
        <v>22</v>
      </c>
      <c r="E54" s="78"/>
      <c r="F54" s="78"/>
      <c r="G54" s="78"/>
      <c r="H54" s="78"/>
    </row>
    <row r="55" spans="1:8" ht="15" thickBot="1" x14ac:dyDescent="0.35">
      <c r="A55" s="9" t="s">
        <v>0</v>
      </c>
      <c r="B55" s="79">
        <f>F55</f>
        <v>0</v>
      </c>
      <c r="C55" s="80">
        <f>1/6</f>
        <v>0.16666666666666666</v>
      </c>
      <c r="D55" s="81">
        <f>(MENSUEL_N1_BRUT*C55)*B55</f>
        <v>0</v>
      </c>
      <c r="E55" s="78"/>
      <c r="F55" s="82">
        <f>MIN(10,ROUNDDOWN(E46/360,0))</f>
        <v>0</v>
      </c>
      <c r="G55" s="78"/>
      <c r="H55" s="78"/>
    </row>
    <row r="56" spans="1:8" ht="15" thickBot="1" x14ac:dyDescent="0.35">
      <c r="A56" s="9" t="s">
        <v>1</v>
      </c>
      <c r="B56" s="79">
        <f t="shared" ref="B56:B58" si="10">F56</f>
        <v>0</v>
      </c>
      <c r="C56" s="80">
        <f>1/5</f>
        <v>0.2</v>
      </c>
      <c r="D56" s="81">
        <f>(MENSUEL_N1_BRUT*C56)*B56</f>
        <v>0</v>
      </c>
      <c r="E56" s="78"/>
      <c r="F56" s="83">
        <f>MIN(5,ROUNDDOWN(E46/360,0)-F55)</f>
        <v>0</v>
      </c>
      <c r="G56" s="78"/>
      <c r="H56" s="78"/>
    </row>
    <row r="57" spans="1:8" ht="18.600000000000001" thickBot="1" x14ac:dyDescent="0.4">
      <c r="A57" s="9" t="s">
        <v>2</v>
      </c>
      <c r="B57" s="79">
        <f t="shared" si="10"/>
        <v>0</v>
      </c>
      <c r="C57" s="80">
        <f>1/4</f>
        <v>0.25</v>
      </c>
      <c r="D57" s="81">
        <f>(MENSUEL_N1_BRUT*C57)*B57</f>
        <v>0</v>
      </c>
      <c r="E57" s="78"/>
      <c r="F57" s="83">
        <f>MIN(5,ROUNDDOWN(E46/360,0)-F55-F56)</f>
        <v>0</v>
      </c>
      <c r="G57" s="84"/>
      <c r="H57" s="78"/>
    </row>
    <row r="58" spans="1:8" ht="15" thickBot="1" x14ac:dyDescent="0.35">
      <c r="A58" s="9" t="s">
        <v>3</v>
      </c>
      <c r="B58" s="79">
        <f t="shared" si="10"/>
        <v>0</v>
      </c>
      <c r="C58" s="80">
        <f>1/3</f>
        <v>0.33333333333333331</v>
      </c>
      <c r="D58" s="81">
        <f>(MENSUEL_N1_BRUT*C58)*B58</f>
        <v>0</v>
      </c>
      <c r="E58" s="78"/>
      <c r="F58" s="83">
        <f>MIN(4,ROUNDDOWN(E46/360,0)-F55-F56-F57)</f>
        <v>0</v>
      </c>
      <c r="G58" s="78"/>
      <c r="H58" s="78"/>
    </row>
    <row r="59" spans="1:8" ht="15" thickBot="1" x14ac:dyDescent="0.35">
      <c r="A59" s="9"/>
      <c r="B59" s="9"/>
      <c r="C59" s="85"/>
      <c r="D59" s="86"/>
      <c r="E59" s="78"/>
      <c r="F59" s="78"/>
      <c r="G59" s="78"/>
      <c r="H59" s="78"/>
    </row>
    <row r="60" spans="1:8" ht="16.5" customHeight="1" thickTop="1" thickBot="1" x14ac:dyDescent="0.4">
      <c r="A60" s="9"/>
      <c r="B60" s="87" t="s">
        <v>15</v>
      </c>
      <c r="C60" s="88"/>
      <c r="D60" s="89">
        <f>SUM(D55:D58)</f>
        <v>0</v>
      </c>
      <c r="E60" s="90"/>
      <c r="F60" s="78"/>
      <c r="G60" s="78"/>
      <c r="H60" s="78"/>
    </row>
    <row r="61" spans="1:8" ht="15.6" thickTop="1" thickBot="1" x14ac:dyDescent="0.35">
      <c r="A61" s="91"/>
      <c r="B61" s="9"/>
      <c r="C61" s="92"/>
      <c r="D61" s="93"/>
      <c r="E61" s="9"/>
      <c r="F61" s="9"/>
      <c r="G61" s="9"/>
      <c r="H61" s="9"/>
    </row>
    <row r="62" spans="1:8" x14ac:dyDescent="0.3">
      <c r="A62" s="94" t="s">
        <v>35</v>
      </c>
      <c r="B62" s="95"/>
      <c r="C62" s="95"/>
      <c r="D62" s="95"/>
      <c r="E62" s="95"/>
      <c r="F62" s="96"/>
      <c r="G62" s="9"/>
      <c r="H62" s="9"/>
    </row>
    <row r="63" spans="1:8" ht="15" thickBot="1" x14ac:dyDescent="0.35">
      <c r="A63" s="97"/>
      <c r="B63" s="98"/>
      <c r="C63" s="98"/>
      <c r="D63" s="98"/>
      <c r="E63" s="98"/>
      <c r="F63" s="99"/>
      <c r="G63" s="15">
        <f>G9*24</f>
        <v>0</v>
      </c>
      <c r="H63" s="9"/>
    </row>
    <row r="64" spans="1:8" x14ac:dyDescent="0.3">
      <c r="A64" s="100" t="s">
        <v>14</v>
      </c>
      <c r="B64" s="100"/>
      <c r="C64" s="100"/>
      <c r="D64" s="100"/>
      <c r="E64" s="100"/>
      <c r="F64" s="100"/>
      <c r="G64" s="100"/>
      <c r="H64" s="100"/>
    </row>
    <row r="65" spans="1:8" ht="15" thickBot="1" x14ac:dyDescent="0.35">
      <c r="A65" s="101"/>
      <c r="B65" s="9"/>
      <c r="C65" s="9"/>
      <c r="D65" s="83"/>
      <c r="E65" s="9"/>
      <c r="F65" s="9"/>
      <c r="G65" s="9"/>
      <c r="H65" s="9"/>
    </row>
    <row r="66" spans="1:8" ht="15" customHeight="1" thickTop="1" thickBot="1" x14ac:dyDescent="0.4">
      <c r="A66" s="9"/>
      <c r="B66" s="87" t="s">
        <v>17</v>
      </c>
      <c r="C66" s="88"/>
      <c r="D66" s="102">
        <f>MIN(24,F46)*ANNUEL_N1_BRUT/24</f>
        <v>0</v>
      </c>
      <c r="E66" s="9"/>
      <c r="F66" s="9"/>
      <c r="G66" s="9"/>
      <c r="H66" s="9"/>
    </row>
    <row r="67" spans="1:8" ht="15" thickTop="1" x14ac:dyDescent="0.3">
      <c r="A67" s="9"/>
      <c r="B67" s="9"/>
      <c r="C67" s="9"/>
      <c r="D67" s="103"/>
      <c r="E67" s="9"/>
      <c r="F67" s="9"/>
      <c r="G67" s="9"/>
      <c r="H67" s="9"/>
    </row>
    <row r="68" spans="1:8" ht="4.95" customHeight="1" x14ac:dyDescent="0.3">
      <c r="A68" s="104" t="s">
        <v>36</v>
      </c>
      <c r="B68" s="104"/>
      <c r="C68" s="104"/>
      <c r="D68" s="104"/>
      <c r="E68" s="104"/>
      <c r="F68" s="104"/>
      <c r="G68" s="104"/>
      <c r="H68" s="104"/>
    </row>
    <row r="69" spans="1:8" ht="52.95" customHeight="1" x14ac:dyDescent="0.3">
      <c r="A69" s="104"/>
      <c r="B69" s="104"/>
      <c r="C69" s="104"/>
      <c r="D69" s="104"/>
      <c r="E69" s="104"/>
      <c r="F69" s="104"/>
      <c r="G69" s="104"/>
      <c r="H69" s="104"/>
    </row>
    <row r="70" spans="1:8" s="2" customFormat="1" ht="28.95" customHeight="1" x14ac:dyDescent="0.3">
      <c r="A70" s="105" t="s">
        <v>37</v>
      </c>
      <c r="B70" s="6"/>
      <c r="C70" s="6"/>
      <c r="D70" s="6"/>
      <c r="E70" s="6"/>
      <c r="F70" s="6"/>
      <c r="G70" s="6"/>
      <c r="H70" s="6"/>
    </row>
    <row r="71" spans="1:8" ht="52.95" customHeight="1" x14ac:dyDescent="0.3"/>
  </sheetData>
  <sheetProtection algorithmName="SHA-512" hashValue="eG9hJG5KFUdwBj2m7VOmRze3Y4FkMftAvfVIaq0e30vN8DXBEeqC0EUOmRrZ+pEeaFPBRyjX2iahHTHEm+/KUw==" saltValue="LNC4tPsAQf2s5hTfpaHXGA==" spinCount="100000" sheet="1" objects="1" scenarios="1"/>
  <mergeCells count="21">
    <mergeCell ref="A1:H3"/>
    <mergeCell ref="B19:F19"/>
    <mergeCell ref="A22:F22"/>
    <mergeCell ref="B20:E21"/>
    <mergeCell ref="B16:F16"/>
    <mergeCell ref="B17:F17"/>
    <mergeCell ref="B18:F18"/>
    <mergeCell ref="A11:H12"/>
    <mergeCell ref="A68:H69"/>
    <mergeCell ref="A64:H64"/>
    <mergeCell ref="B66:C66"/>
    <mergeCell ref="A5:C5"/>
    <mergeCell ref="E5:H5"/>
    <mergeCell ref="A14:B14"/>
    <mergeCell ref="A9:C9"/>
    <mergeCell ref="A28:H28"/>
    <mergeCell ref="A26:H26"/>
    <mergeCell ref="A52:H52"/>
    <mergeCell ref="A62:F63"/>
    <mergeCell ref="A50:H50"/>
    <mergeCell ref="B60:C60"/>
  </mergeCells>
  <hyperlinks>
    <hyperlink ref="A14" r:id="rId1" display="exclure : " xr:uid="{00000000-0004-0000-0000-000000000000}"/>
    <hyperlink ref="A28:H28" r:id="rId2" display="Se reporter à la note pour le congé parental" xr:uid="{00000000-0004-0000-0000-000001000000}"/>
    <hyperlink ref="A70" r:id="rId3" tooltip="Code général de la fonction publique -  Chapitre II : Rupture conventionnelle" display="https://www.legifrance.gouv.fr/affichCode.do?cidTexte=LEGITEXT000044416551&amp;idSectionTA=LEGISCTA000044423391&amp;dateTexte=&amp;categorieLien=cid" xr:uid="{0D335B46-FE86-4893-86C0-BF956418A270}"/>
  </hyperlinks>
  <pageMargins left="0.7" right="0.7" top="0.75" bottom="0.75" header="0.3" footer="0.3"/>
  <pageSetup paperSize="9" scale="83" fitToHeight="0" orientation="portrait" r:id="rId4"/>
  <rowBreaks count="1" manualBreakCount="1">
    <brk id="28" max="7"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Feuil1</vt:lpstr>
      <vt:lpstr>Feuil2</vt:lpstr>
      <vt:lpstr>Feuil3</vt:lpstr>
      <vt:lpstr>ANNUEL_N1_BRUT</vt:lpstr>
      <vt:lpstr>MENSUEL_N1_BRUT</vt:lpstr>
      <vt:lpstr>Feuil1!Zone_d_impression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Padioleau</dc:creator>
  <cp:lastModifiedBy>Christine PADIOLEAU</cp:lastModifiedBy>
  <cp:lastPrinted>2020-01-27T14:34:42Z</cp:lastPrinted>
  <dcterms:created xsi:type="dcterms:W3CDTF">2020-01-20T13:25:08Z</dcterms:created>
  <dcterms:modified xsi:type="dcterms:W3CDTF">2026-08-12T12:08:36Z</dcterms:modified>
</cp:coreProperties>
</file>